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ожение 4.23" sheetId="1" r:id="rId1"/>
  </sheets>
  <definedNames>
    <definedName name="_xlnm.Print_Titles" localSheetId="0">'приложение 4.23'!$3:$4</definedName>
    <definedName name="_xlnm.Print_Area" localSheetId="0">'приложение 4.23'!$A$1:$H$36</definedName>
  </definedNames>
  <calcPr fullCalcOnLoad="1"/>
</workbook>
</file>

<file path=xl/sharedStrings.xml><?xml version="1.0" encoding="utf-8"?>
<sst xmlns="http://schemas.openxmlformats.org/spreadsheetml/2006/main" count="58" uniqueCount="37">
  <si>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</si>
  <si>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</si>
  <si>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</si>
  <si>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</si>
  <si>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</si>
  <si>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</si>
  <si>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</si>
  <si>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</si>
  <si>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</si>
  <si>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</si>
  <si>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</si>
  <si>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</si>
  <si>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</si>
  <si>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</si>
  <si>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</si>
  <si>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</si>
  <si>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</si>
  <si>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</si>
  <si>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310</t>
  </si>
  <si>
    <t>Публичные нормативные социальные выплаты гражданам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</si>
  <si>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</si>
  <si>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</si>
  <si>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 том числе за счет безвозмездных поступлений</t>
  </si>
  <si>
    <t>Администрация сельского поселения Сергиевск  муниципального района Сергиевский Самарской области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</si>
  <si>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</si>
  <si>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</si>
  <si>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</si>
  <si>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</si>
  <si>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</si>
  <si>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>Обслуживание муниципального долга</t>
  </si>
  <si>
    <t>Муниципальная программа  «Комплексное развитие сельской территории сельских  поселений  муниципального района Сергиевский Самарской области »</t>
  </si>
  <si>
    <t>Муниципальная программа "Противодействия коррупции на территории сельского (городского) поселения муниципального района Сергиевский"</t>
  </si>
  <si>
    <t>Иные межбюджетные трансферты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</si>
  <si>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2024 и  2025 годы</t>
  </si>
  <si>
    <t>540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</si>
  <si>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</t>
  </si>
  <si>
    <t xml:space="preserve">      Приложение № 5  к Проекту  Решения Собрания представителей сельского поселения  Сергиевск муниципального района Сергиевский Самарской области                                                                          "О бюджете сельского поселения Сергиевск  на 2023 год и на плановый период 2024 и 2025 годов"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</si>
</sst>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7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 vertical="justify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37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2.75"/>
  <cols>
    <col min="1" max="1" width="52.00390625" style="1" customWidth="1"/>
    <col min="2" max="2" width="16.375" style="1" customWidth="1"/>
    <col min="3" max="3" width="6.875" style="1" customWidth="1"/>
    <col min="4" max="4" width="11.625" style="3" customWidth="1"/>
    <col min="5" max="5" width="17.50390625" style="3" customWidth="1"/>
    <col min="6" max="6" width="10.875" style="3" customWidth="1"/>
    <col min="7" max="7" width="21.375" style="1" hidden="1" customWidth="1"/>
    <col min="8" max="8" width="15.50390625" style="1" customWidth="1"/>
    <col min="9" max="16384" width="8.875" style="1" customWidth="1"/>
  </cols>
  <sheetData>
    <row r="1" spans="2:8" ht="54.75" customHeight="1">
      <c r="B1" s="28" t="s">
        <v>36</v>
      </c>
      <c r="C1" s="28"/>
      <c r="D1" s="28"/>
      <c r="E1" s="28"/>
      <c r="F1" s="28"/>
      <c r="G1" s="28"/>
      <c r="H1" s="28"/>
    </row>
    <row r="2" spans="1:8" ht="66" customHeight="1">
      <c r="A2" s="33" t="s">
        <v>33</v>
      </c>
      <c r="B2" s="33"/>
      <c r="C2" s="33"/>
      <c r="D2" s="33"/>
      <c r="E2" s="33"/>
      <c r="F2" s="33"/>
      <c r="G2" s="33"/>
      <c r="H2" s="33"/>
    </row>
    <row r="3" spans="1:8" s="2" customFormat="1" ht="36.75" customHeight="1">
      <c r="A3" s="29" t="s">
        <v>16</v>
      </c>
      <c r="B3" s="29" t="s">
        <v>11</v>
      </c>
      <c r="C3" s="29" t="s">
        <v>12</v>
      </c>
      <c r="D3" s="30" t="s">
        <v>2</v>
      </c>
      <c r="E3" s="30"/>
      <c r="F3" s="30"/>
      <c r="G3" s="30"/>
      <c r="H3" s="30"/>
    </row>
    <row r="4" spans="1:8" s="2" customFormat="1" ht="52.5" customHeight="1">
      <c r="A4" s="29"/>
      <c r="B4" s="29"/>
      <c r="C4" s="29"/>
      <c r="D4" s="23">
        <v>2024</v>
      </c>
      <c r="E4" s="24" t="s">
        <v>22</v>
      </c>
      <c r="F4" s="25">
        <v>2025</v>
      </c>
      <c r="G4" s="6"/>
      <c r="H4" s="24" t="s">
        <v>22</v>
      </c>
    </row>
    <row r="5" spans="1:8" s="2" customFormat="1" ht="43.5" customHeight="1">
      <c r="A5" s="31" t="s">
        <v>23</v>
      </c>
      <c r="B5" s="32"/>
      <c r="C5" s="32"/>
      <c r="D5" s="32"/>
      <c r="E5" s="32"/>
      <c r="F5" s="32"/>
      <c r="G5" s="32"/>
      <c r="H5" s="32"/>
    </row>
    <row r="6" spans="1:8" ht="66.75" customHeight="1">
      <c r="A6" s="7" t="s">
        <v>24</v>
      </c>
      <c r="B6" s="8" t="s">
        <v>13</v>
      </c>
      <c r="C6" s="8"/>
      <c r="D6" s="9">
        <f>D7+D8+D9+D10</f>
        <v>4321.13281</v>
      </c>
      <c r="E6" s="9">
        <f>E7+E8+E9+E10</f>
        <v>0</v>
      </c>
      <c r="F6" s="9">
        <f>F7+F8+F9+F10</f>
        <v>4321.13281</v>
      </c>
      <c r="G6" s="9">
        <f>G7+G8+G10</f>
        <v>0</v>
      </c>
      <c r="H6" s="9">
        <f>H7+H8+H10</f>
        <v>0</v>
      </c>
    </row>
    <row r="7" spans="1:8" ht="31.5">
      <c r="A7" s="10" t="s">
        <v>5</v>
      </c>
      <c r="B7" s="11" t="s">
        <v>13</v>
      </c>
      <c r="C7" s="11" t="s">
        <v>6</v>
      </c>
      <c r="D7" s="12">
        <f>895.58049+2311.3236+10+698.01972</f>
        <v>3914.9238100000002</v>
      </c>
      <c r="E7" s="12">
        <v>0</v>
      </c>
      <c r="F7" s="12">
        <f>684.0096+5+206.57089+2311.3236+10+697.81972</f>
        <v>3914.72381</v>
      </c>
      <c r="G7" s="4"/>
      <c r="H7" s="21"/>
    </row>
    <row r="8" spans="1:8" ht="47.25">
      <c r="A8" s="13" t="s">
        <v>7</v>
      </c>
      <c r="B8" s="11" t="s">
        <v>13</v>
      </c>
      <c r="C8" s="14">
        <v>240</v>
      </c>
      <c r="D8" s="12">
        <f>4321.13281-D7</f>
        <v>406.20899999999983</v>
      </c>
      <c r="E8" s="12">
        <v>0</v>
      </c>
      <c r="F8" s="12">
        <f>4321.13281-F7</f>
        <v>406.4090000000001</v>
      </c>
      <c r="G8" s="4"/>
      <c r="H8" s="21"/>
    </row>
    <row r="9" spans="1:8" ht="18" hidden="1">
      <c r="A9" s="13" t="s">
        <v>29</v>
      </c>
      <c r="B9" s="11" t="s">
        <v>13</v>
      </c>
      <c r="C9" s="14">
        <v>730</v>
      </c>
      <c r="D9" s="12"/>
      <c r="E9" s="12"/>
      <c r="F9" s="12"/>
      <c r="G9" s="4"/>
      <c r="H9" s="21"/>
    </row>
    <row r="10" spans="1:8" ht="18" hidden="1">
      <c r="A10" s="13" t="s">
        <v>8</v>
      </c>
      <c r="B10" s="11" t="s">
        <v>13</v>
      </c>
      <c r="C10" s="14">
        <v>850</v>
      </c>
      <c r="D10" s="12">
        <v>0</v>
      </c>
      <c r="E10" s="12"/>
      <c r="F10" s="12">
        <v>0</v>
      </c>
      <c r="G10" s="4"/>
      <c r="H10" s="21"/>
    </row>
    <row r="11" spans="1:8" ht="56.25" customHeight="1">
      <c r="A11" s="15" t="s">
        <v>25</v>
      </c>
      <c r="B11" s="16">
        <v>3900000000</v>
      </c>
      <c r="C11" s="8"/>
      <c r="D11" s="9">
        <f>D12+D14+D13</f>
        <v>26881.72549</v>
      </c>
      <c r="E11" s="9">
        <f>E12+E14+E13</f>
        <v>0</v>
      </c>
      <c r="F11" s="9">
        <f>F12+F14+F13</f>
        <v>27995.717510000002</v>
      </c>
      <c r="G11" s="9">
        <f>G12+G14+G13</f>
        <v>0</v>
      </c>
      <c r="H11" s="9">
        <f>H12+H14+H13</f>
        <v>0</v>
      </c>
    </row>
    <row r="12" spans="1:8" ht="21" customHeight="1">
      <c r="A12" s="13" t="s">
        <v>7</v>
      </c>
      <c r="B12" s="14">
        <v>3900000000</v>
      </c>
      <c r="C12" s="11" t="s">
        <v>9</v>
      </c>
      <c r="D12" s="12">
        <f>26881.51789-D13</f>
        <v>24772.31077</v>
      </c>
      <c r="E12" s="12">
        <v>0</v>
      </c>
      <c r="F12" s="12">
        <f>27995.50991-F13</f>
        <v>24937.73819</v>
      </c>
      <c r="G12" s="4"/>
      <c r="H12" s="21"/>
    </row>
    <row r="13" spans="1:8" ht="21" customHeight="1">
      <c r="A13" s="13" t="s">
        <v>21</v>
      </c>
      <c r="B13" s="14">
        <v>3900000000</v>
      </c>
      <c r="C13" s="11" t="s">
        <v>20</v>
      </c>
      <c r="D13" s="12">
        <v>2109.20712</v>
      </c>
      <c r="E13" s="12"/>
      <c r="F13" s="12">
        <v>3057.77172</v>
      </c>
      <c r="G13" s="4"/>
      <c r="H13" s="21"/>
    </row>
    <row r="14" spans="1:8" ht="21" customHeight="1" hidden="1">
      <c r="A14" s="13" t="s">
        <v>8</v>
      </c>
      <c r="B14" s="14">
        <v>3900000000</v>
      </c>
      <c r="C14" s="14">
        <v>850</v>
      </c>
      <c r="D14" s="12">
        <v>0.2076</v>
      </c>
      <c r="E14" s="12"/>
      <c r="F14" s="12">
        <v>0.2076</v>
      </c>
      <c r="G14" s="4"/>
      <c r="H14" s="21"/>
    </row>
    <row r="15" spans="1:8" ht="21" customHeight="1" hidden="1">
      <c r="A15" s="15" t="s">
        <v>17</v>
      </c>
      <c r="B15" s="8" t="s">
        <v>14</v>
      </c>
      <c r="C15" s="16"/>
      <c r="D15" s="9">
        <f>D16</f>
        <v>0</v>
      </c>
      <c r="E15" s="9"/>
      <c r="F15" s="9">
        <f>F16</f>
        <v>0</v>
      </c>
      <c r="G15" s="4"/>
      <c r="H15" s="21"/>
    </row>
    <row r="16" spans="1:8" ht="21" customHeight="1" hidden="1">
      <c r="A16" s="13" t="s">
        <v>7</v>
      </c>
      <c r="B16" s="11" t="s">
        <v>14</v>
      </c>
      <c r="C16" s="14">
        <v>240</v>
      </c>
      <c r="D16" s="12">
        <v>0</v>
      </c>
      <c r="E16" s="12"/>
      <c r="F16" s="12">
        <v>0</v>
      </c>
      <c r="G16" s="4"/>
      <c r="H16" s="21"/>
    </row>
    <row r="17" spans="1:8" s="2" customFormat="1" ht="21" customHeight="1" hidden="1">
      <c r="A17" s="15" t="s">
        <v>27</v>
      </c>
      <c r="B17" s="8" t="s">
        <v>14</v>
      </c>
      <c r="C17" s="16"/>
      <c r="D17" s="9">
        <f>D18</f>
        <v>0</v>
      </c>
      <c r="E17" s="9">
        <f>E18</f>
        <v>0</v>
      </c>
      <c r="F17" s="9">
        <f>F18</f>
        <v>0</v>
      </c>
      <c r="G17" s="9">
        <f>G18</f>
        <v>0</v>
      </c>
      <c r="H17" s="22"/>
    </row>
    <row r="18" spans="1:8" ht="21" customHeight="1" hidden="1">
      <c r="A18" s="13" t="s">
        <v>7</v>
      </c>
      <c r="B18" s="11" t="s">
        <v>14</v>
      </c>
      <c r="C18" s="14">
        <v>240</v>
      </c>
      <c r="D18" s="12">
        <v>0</v>
      </c>
      <c r="E18" s="12"/>
      <c r="F18" s="12">
        <v>0</v>
      </c>
      <c r="G18" s="4"/>
      <c r="H18" s="21"/>
    </row>
    <row r="19" spans="1:8" ht="48.75" customHeight="1">
      <c r="A19" s="7" t="s">
        <v>26</v>
      </c>
      <c r="B19" s="8" t="s">
        <v>15</v>
      </c>
      <c r="C19" s="16"/>
      <c r="D19" s="9">
        <f>D20</f>
        <v>2724.10528</v>
      </c>
      <c r="E19" s="9">
        <f>E20</f>
        <v>0</v>
      </c>
      <c r="F19" s="9">
        <f>F20</f>
        <v>5500</v>
      </c>
      <c r="G19" s="9">
        <f>G20</f>
        <v>0</v>
      </c>
      <c r="H19" s="9">
        <f>H20</f>
        <v>0</v>
      </c>
    </row>
    <row r="20" spans="1:8" ht="51" customHeight="1">
      <c r="A20" s="13" t="s">
        <v>7</v>
      </c>
      <c r="B20" s="11" t="s">
        <v>15</v>
      </c>
      <c r="C20" s="14">
        <v>240</v>
      </c>
      <c r="D20" s="12">
        <v>2724.10528</v>
      </c>
      <c r="E20" s="12"/>
      <c r="F20" s="12">
        <v>5500</v>
      </c>
      <c r="G20" s="4"/>
      <c r="H20" s="21"/>
    </row>
    <row r="21" spans="1:8" ht="50.25" customHeight="1">
      <c r="A21" s="15" t="s">
        <v>28</v>
      </c>
      <c r="B21" s="16">
        <v>4300000000</v>
      </c>
      <c r="C21" s="8"/>
      <c r="D21" s="9">
        <f>D22+D23</f>
        <v>9680.9211</v>
      </c>
      <c r="E21" s="9">
        <f>E23</f>
        <v>0</v>
      </c>
      <c r="F21" s="9">
        <f>F22</f>
        <v>4171.32</v>
      </c>
      <c r="G21" s="9">
        <f>G23</f>
        <v>0</v>
      </c>
      <c r="H21" s="9">
        <f>H23</f>
        <v>0</v>
      </c>
    </row>
    <row r="22" spans="1:8" ht="75" customHeight="1">
      <c r="A22" s="13" t="s">
        <v>7</v>
      </c>
      <c r="B22" s="14">
        <v>4300000000</v>
      </c>
      <c r="C22" s="11" t="s">
        <v>9</v>
      </c>
      <c r="D22" s="12">
        <v>0</v>
      </c>
      <c r="E22" s="9"/>
      <c r="F22" s="12">
        <v>4171.32</v>
      </c>
      <c r="G22" s="26"/>
      <c r="H22" s="9"/>
    </row>
    <row r="23" spans="1:8" ht="41.25" customHeight="1">
      <c r="A23" s="13" t="s">
        <v>32</v>
      </c>
      <c r="B23" s="14">
        <v>4300000000</v>
      </c>
      <c r="C23" s="11" t="s">
        <v>34</v>
      </c>
      <c r="D23" s="12">
        <v>9680.9211</v>
      </c>
      <c r="E23" s="12"/>
      <c r="F23" s="12">
        <v>0</v>
      </c>
      <c r="G23" s="4"/>
      <c r="H23" s="21"/>
    </row>
    <row r="24" spans="1:8" ht="41.25" customHeight="1">
      <c r="A24" s="15" t="s">
        <v>31</v>
      </c>
      <c r="B24" s="16">
        <v>4400000000</v>
      </c>
      <c r="C24" s="16"/>
      <c r="D24" s="9">
        <f>D25</f>
        <v>0</v>
      </c>
      <c r="E24" s="9">
        <f>E25</f>
        <v>0</v>
      </c>
      <c r="F24" s="9">
        <f>F25</f>
        <v>250</v>
      </c>
      <c r="G24" s="9">
        <f>G25</f>
        <v>0</v>
      </c>
      <c r="H24" s="9">
        <f>H25</f>
        <v>0</v>
      </c>
    </row>
    <row r="25" spans="1:8" ht="41.25" customHeight="1">
      <c r="A25" s="13" t="s">
        <v>7</v>
      </c>
      <c r="B25" s="14">
        <v>4400000000</v>
      </c>
      <c r="C25" s="14">
        <v>240</v>
      </c>
      <c r="D25" s="12">
        <v>0</v>
      </c>
      <c r="E25" s="12">
        <v>0</v>
      </c>
      <c r="F25" s="12">
        <v>250</v>
      </c>
      <c r="G25" s="4"/>
      <c r="H25" s="21"/>
    </row>
    <row r="26" spans="1:8" s="2" customFormat="1" ht="60.75" customHeight="1">
      <c r="A26" s="15" t="s">
        <v>31</v>
      </c>
      <c r="B26" s="16">
        <v>4500000000</v>
      </c>
      <c r="C26" s="16"/>
      <c r="D26" s="9">
        <f>D27</f>
        <v>1</v>
      </c>
      <c r="E26" s="9">
        <f>E27</f>
        <v>0</v>
      </c>
      <c r="F26" s="9">
        <f>F27</f>
        <v>1</v>
      </c>
      <c r="G26" s="9">
        <f>G27</f>
        <v>0</v>
      </c>
      <c r="H26" s="9">
        <f>H27</f>
        <v>0</v>
      </c>
    </row>
    <row r="27" spans="1:8" ht="51" customHeight="1">
      <c r="A27" s="13" t="s">
        <v>7</v>
      </c>
      <c r="B27" s="14">
        <v>4500000000</v>
      </c>
      <c r="C27" s="14">
        <v>240</v>
      </c>
      <c r="D27" s="12">
        <v>1</v>
      </c>
      <c r="E27" s="12">
        <v>0</v>
      </c>
      <c r="F27" s="12">
        <v>1</v>
      </c>
      <c r="G27" s="4"/>
      <c r="H27" s="21">
        <v>0</v>
      </c>
    </row>
    <row r="28" spans="1:8" ht="87" customHeight="1">
      <c r="A28" s="15" t="s">
        <v>35</v>
      </c>
      <c r="B28" s="16">
        <v>4600000000</v>
      </c>
      <c r="C28" s="16"/>
      <c r="D28" s="9">
        <f>D29</f>
        <v>75.923</v>
      </c>
      <c r="E28" s="9">
        <f>E29</f>
        <v>0</v>
      </c>
      <c r="F28" s="9">
        <f>F29</f>
        <v>2500</v>
      </c>
      <c r="G28" s="9">
        <f>G29</f>
        <v>0</v>
      </c>
      <c r="H28" s="9">
        <f>H29</f>
        <v>0</v>
      </c>
    </row>
    <row r="29" spans="1:8" ht="51" customHeight="1">
      <c r="A29" s="13" t="s">
        <v>7</v>
      </c>
      <c r="B29" s="14">
        <v>4600000000</v>
      </c>
      <c r="C29" s="14">
        <v>240</v>
      </c>
      <c r="D29" s="12">
        <v>75.923</v>
      </c>
      <c r="E29" s="12">
        <v>0</v>
      </c>
      <c r="F29" s="12">
        <v>2500</v>
      </c>
      <c r="G29" s="4"/>
      <c r="H29" s="21">
        <v>0</v>
      </c>
    </row>
    <row r="30" spans="1:8" ht="66" customHeight="1">
      <c r="A30" s="15" t="s">
        <v>30</v>
      </c>
      <c r="B30" s="16">
        <v>4700000000</v>
      </c>
      <c r="C30" s="16"/>
      <c r="D30" s="9">
        <f>D31</f>
        <v>15927.44078</v>
      </c>
      <c r="E30" s="9">
        <f>E31</f>
        <v>12741.95262</v>
      </c>
      <c r="F30" s="9">
        <v>0</v>
      </c>
      <c r="G30" s="27"/>
      <c r="H30" s="9">
        <v>0</v>
      </c>
    </row>
    <row r="31" spans="1:8" ht="26.25" customHeight="1">
      <c r="A31" s="13" t="s">
        <v>32</v>
      </c>
      <c r="B31" s="14">
        <v>4700000000</v>
      </c>
      <c r="C31" s="14">
        <v>540</v>
      </c>
      <c r="D31" s="12">
        <v>15927.44078</v>
      </c>
      <c r="E31" s="12">
        <f>10958.07925+1783.87337</f>
        <v>12741.95262</v>
      </c>
      <c r="F31" s="12">
        <v>0</v>
      </c>
      <c r="G31" s="4"/>
      <c r="H31" s="12">
        <v>0</v>
      </c>
    </row>
    <row r="32" spans="1:8" ht="37.5" customHeight="1">
      <c r="A32" s="7" t="s">
        <v>10</v>
      </c>
      <c r="B32" s="16">
        <v>9900000000</v>
      </c>
      <c r="C32" s="16"/>
      <c r="D32" s="9">
        <f>D33+D34</f>
        <v>76</v>
      </c>
      <c r="E32" s="9">
        <f>E33+E34</f>
        <v>0</v>
      </c>
      <c r="F32" s="9">
        <f>F33+F34</f>
        <v>76</v>
      </c>
      <c r="G32" s="9">
        <f>G33+G34</f>
        <v>0</v>
      </c>
      <c r="H32" s="9">
        <f>H33+H34</f>
        <v>0</v>
      </c>
    </row>
    <row r="33" spans="1:8" ht="18">
      <c r="A33" s="13" t="s">
        <v>4</v>
      </c>
      <c r="B33" s="14">
        <v>9900000000</v>
      </c>
      <c r="C33" s="11" t="s">
        <v>3</v>
      </c>
      <c r="D33" s="12">
        <v>10</v>
      </c>
      <c r="E33" s="12"/>
      <c r="F33" s="12">
        <v>10</v>
      </c>
      <c r="G33" s="4"/>
      <c r="H33" s="21"/>
    </row>
    <row r="34" spans="1:8" ht="33" customHeight="1">
      <c r="A34" s="13" t="s">
        <v>19</v>
      </c>
      <c r="B34" s="14">
        <v>9900000000</v>
      </c>
      <c r="C34" s="11" t="s">
        <v>18</v>
      </c>
      <c r="D34" s="12">
        <v>66</v>
      </c>
      <c r="E34" s="12">
        <v>0</v>
      </c>
      <c r="F34" s="12">
        <v>66</v>
      </c>
      <c r="G34" s="4"/>
      <c r="H34" s="21">
        <v>0</v>
      </c>
    </row>
    <row r="35" spans="1:8" ht="21" customHeight="1">
      <c r="A35" s="13" t="s">
        <v>1</v>
      </c>
      <c r="B35" s="17"/>
      <c r="C35" s="17"/>
      <c r="D35" s="18">
        <v>1300</v>
      </c>
      <c r="E35" s="18"/>
      <c r="F35" s="18">
        <v>2500</v>
      </c>
      <c r="G35" s="4"/>
      <c r="H35" s="21"/>
    </row>
    <row r="36" spans="1:9" ht="18">
      <c r="A36" s="19" t="s">
        <v>0</v>
      </c>
      <c r="B36" s="20"/>
      <c r="C36" s="20"/>
      <c r="D36" s="18">
        <f>D35+D32+D26+D21+D11+D6+D30+D19+D28</f>
        <v>60988.24846000001</v>
      </c>
      <c r="E36" s="18">
        <f>E35+E32+E26+E21+E11+E6+E30+E19</f>
        <v>12741.95262</v>
      </c>
      <c r="F36" s="18">
        <f>F35+F32+F26+F21+F11+F6+F30+F19+F28+F24</f>
        <v>47315.170320000005</v>
      </c>
      <c r="G36" s="18">
        <f>G35+G32+G26+G21+G11+G6+G30+G19</f>
        <v>0</v>
      </c>
      <c r="H36" s="18">
        <f>H35+H32+H26+H21+H11+H6+H30+H19</f>
        <v>0</v>
      </c>
      <c r="I36" s="18"/>
    </row>
    <row r="37" spans="1:7" ht="18">
      <c r="A37" s="4"/>
      <c r="B37" s="4"/>
      <c r="C37" s="4"/>
      <c r="D37" s="5"/>
      <c r="E37" s="5"/>
      <c r="F37" s="5"/>
      <c r="G37" s="4"/>
    </row>
  </sheetData>
  <sheetProtection/>
  <mergeCells count="7">
    <mergeCell ref="B1:H1"/>
    <mergeCell ref="C3:C4"/>
    <mergeCell ref="A3:A4"/>
    <mergeCell ref="B3:B4"/>
    <mergeCell ref="D3:H3"/>
    <mergeCell ref="A5:H5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Нина</cp:lastModifiedBy>
  <cp:lastPrinted>2015-11-08T11:05:07Z</cp:lastPrinted>
  <dcterms:created xsi:type="dcterms:W3CDTF">2007-10-25T07:07:19Z</dcterms:created>
  <dcterms:modified xsi:type="dcterms:W3CDTF">2022-10-28T06:07:42Z</dcterms:modified>
  <cp:category/>
  <cp:version/>
  <cp:contentType/>
  <cp:contentStatus/>
</cp:coreProperties>
</file>